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135" windowWidth="20400" windowHeight="8010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J36" i="1"/>
  <c r="G35"/>
  <c r="I35" s="1"/>
  <c r="J35" s="1"/>
  <c r="G34"/>
  <c r="G33"/>
  <c r="I33" s="1"/>
  <c r="G32"/>
  <c r="G31"/>
  <c r="I31" s="1"/>
  <c r="J31" s="1"/>
  <c r="G30"/>
  <c r="I30" s="1"/>
  <c r="G29"/>
  <c r="I29" s="1"/>
  <c r="G28"/>
  <c r="G27"/>
  <c r="I27" s="1"/>
  <c r="J27" s="1"/>
  <c r="G26"/>
  <c r="I26" s="1"/>
  <c r="G25"/>
  <c r="I25" s="1"/>
  <c r="G24"/>
  <c r="G23"/>
  <c r="I23" s="1"/>
  <c r="J23" s="1"/>
  <c r="G22"/>
  <c r="I22" s="1"/>
  <c r="G21"/>
  <c r="I21" s="1"/>
  <c r="G20"/>
  <c r="G19"/>
  <c r="I19" s="1"/>
  <c r="J19" s="1"/>
  <c r="G36" l="1"/>
  <c r="J22"/>
  <c r="I34"/>
  <c r="J34" s="1"/>
  <c r="J30"/>
  <c r="J21"/>
  <c r="J25"/>
  <c r="J26"/>
  <c r="J29"/>
  <c r="J33"/>
  <c r="I20"/>
  <c r="J20" s="1"/>
  <c r="I24"/>
  <c r="J24" s="1"/>
  <c r="I28"/>
  <c r="J28" s="1"/>
  <c r="I32"/>
  <c r="J32" s="1"/>
  <c r="I36" l="1"/>
</calcChain>
</file>

<file path=xl/sharedStrings.xml><?xml version="1.0" encoding="utf-8"?>
<sst xmlns="http://schemas.openxmlformats.org/spreadsheetml/2006/main" count="81" uniqueCount="64">
  <si>
    <t>Lp.</t>
  </si>
  <si>
    <t>Nazwa artykułu</t>
  </si>
  <si>
    <t>jedn. miary</t>
  </si>
  <si>
    <t>ilość</t>
  </si>
  <si>
    <t>cena jedn. netto</t>
  </si>
  <si>
    <t>wartość netto</t>
  </si>
  <si>
    <t>stawka vat</t>
  </si>
  <si>
    <t>VAT</t>
  </si>
  <si>
    <t>wartość brutto</t>
  </si>
  <si>
    <t>Przedmiot zamówienia:</t>
  </si>
  <si>
    <t>"Sukcesywna dostawa artykułów ogólnospożywczych do stołówki Centrum</t>
  </si>
  <si>
    <t>Kształcenia Zawodowego w Kluczborku w miarę zgłaszanego zapotrzebowania</t>
  </si>
  <si>
    <t>FORMULARZ ASORTYMENTOWO-CENOWY</t>
  </si>
  <si>
    <t>od 01.01.2026 do 31.12.2026r.”</t>
  </si>
  <si>
    <t>Adres wykonawcy</t>
  </si>
  <si>
    <t>Nazwa wykonawcy</t>
  </si>
  <si>
    <t>………………………………………………………..</t>
  </si>
  <si>
    <t>Załącznik nr 2 do SWZ</t>
  </si>
  <si>
    <t>CKZ.KG.32.2.2025</t>
  </si>
  <si>
    <t xml:space="preserve">Kształcenia Zawodowego w Kluczborku realizowana w miarę zgłaszanego zapotrzebowania </t>
  </si>
  <si>
    <t>Tryb podstawowy  „Sukcesywna dostawa artykułów ogólnospożywczych do stołówki Centrum</t>
  </si>
  <si>
    <t>Zamawiający:  Centrum Kształcenia Zawodowego w Kluczborku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</si>
  <si>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</si>
  <si>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</si>
  <si>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</si>
  <si>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</si>
  <si>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</si>
  <si>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</si>
  <si>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</si>
  <si>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</si>
  <si>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</si>
  <si>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</si>
  <si>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</si>
  <si>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</si>
  <si>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</si>
  <si>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</si>
  <si>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</si>
  <si>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</si>
  <si>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</si>
  <si>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kg</t>
  </si>
  <si>
    <t>%</t>
  </si>
  <si>
    <t>suma</t>
  </si>
  <si>
    <t>----</t>
  </si>
  <si>
    <t>brokuły mrożone (2,0kg)</t>
  </si>
  <si>
    <t>brokuły mrożone (2,5kg)</t>
  </si>
  <si>
    <t>brukselka mrożona (2,5kg)</t>
  </si>
  <si>
    <t>fasolka zielona szparag.mrożona (2,5kg)</t>
  </si>
  <si>
    <t>fasolka zielona szparag.mrożona (2 kg)</t>
  </si>
  <si>
    <t>fasolka żółta szparag.mrożona (2,5kg)</t>
  </si>
  <si>
    <t>frytki karbowane (za 1 kg)</t>
  </si>
  <si>
    <t>frytki proste ( 1 kg)</t>
  </si>
  <si>
    <t>groszek mrożony (2,5kg)</t>
  </si>
  <si>
    <t>kalafior mrożony ( 2kg)</t>
  </si>
  <si>
    <t>kalafior mrożony (2,5kg)</t>
  </si>
  <si>
    <t>mrożonki wieloowocowe ( 2,5kg )</t>
  </si>
  <si>
    <t>podgrzybek mrożony cały (2,5kg)</t>
  </si>
  <si>
    <t>podgrzybek mrożony krojony (2,5kg)</t>
  </si>
  <si>
    <t>szpinak mrożony (2,5kg)</t>
  </si>
  <si>
    <t xml:space="preserve">fasolka żółta szparag.mrożona (2kg)
(2 kg)
fasolka żółta szparag.mrożona 
(2 kg)
(2 kg)
fasolka żółta szparag.mrożona 
(2 kg)
fasolka żółta szparag.mrożona 
(2 kg)
</t>
  </si>
  <si>
    <t>truskawka mrożona (2,5kg)</t>
  </si>
  <si>
    <t>szt.</t>
  </si>
  <si>
    <t>Część 5</t>
  </si>
  <si>
    <t>MROŻONKI</t>
  </si>
  <si>
    <t>CPV 15896000-5  owoce, warzywa mrożone</t>
  </si>
</sst>
</file>

<file path=xl/styles.xml><?xml version="1.0" encoding="utf-8"?>
<styleSheet xmlns="http://schemas.openxmlformats.org/spreadsheetml/2006/main">
  <numFmts count="1">
    <numFmt numFmtId="164" formatCode="_-* #,##0.00\ [$zł-415]_-;\-* #,##0.00\ [$zł-415]_-;_-* &quot;-&quot;??\ [$zł-415]_-;_-@_-"/>
  </numFmts>
  <fonts count="17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Calibri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theme="1"/>
      <name val="Calibri"/>
      <family val="2"/>
      <charset val="238"/>
    </font>
    <font>
      <b/>
      <u/>
      <sz val="12"/>
      <color theme="1"/>
      <name val="Calibri"/>
      <family val="2"/>
      <charset val="238"/>
    </font>
    <font>
      <b/>
      <sz val="16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b/>
      <sz val="11"/>
      <color theme="1"/>
      <name val="Calibri"/>
      <family val="2"/>
      <charset val="238"/>
    </font>
    <font>
      <b/>
      <i/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family val="2"/>
      <charset val="238"/>
    </font>
    <font>
      <sz val="8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13" fillId="0" borderId="0" xfId="0" applyFont="1" applyAlignment="1">
      <alignment horizontal="center" vertical="center"/>
    </xf>
    <xf numFmtId="0" fontId="14" fillId="0" borderId="0" xfId="0" applyFont="1"/>
    <xf numFmtId="0" fontId="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9" fontId="0" fillId="0" borderId="0" xfId="1" applyNumberFormat="1" applyFont="1"/>
    <xf numFmtId="9" fontId="0" fillId="0" borderId="0" xfId="0" applyNumberFormat="1"/>
    <xf numFmtId="0" fontId="15" fillId="0" borderId="0" xfId="0" applyFont="1"/>
    <xf numFmtId="164" fontId="14" fillId="0" borderId="1" xfId="0" applyNumberFormat="1" applyFont="1" applyBorder="1" applyAlignment="1">
      <alignment horizontal="center" vertical="center"/>
    </xf>
    <xf numFmtId="0" fontId="0" fillId="0" borderId="0" xfId="0" applyProtection="1">
      <protection locked="0"/>
    </xf>
    <xf numFmtId="9" fontId="0" fillId="0" borderId="0" xfId="1" applyFont="1" applyAlignment="1" applyProtection="1">
      <alignment horizontal="right" vertical="center"/>
      <protection locked="0"/>
    </xf>
    <xf numFmtId="9" fontId="0" fillId="0" borderId="0" xfId="1" applyFont="1" applyProtection="1">
      <protection locked="0"/>
    </xf>
    <xf numFmtId="9" fontId="0" fillId="0" borderId="0" xfId="0" applyNumberFormat="1" applyAlignment="1" applyProtection="1">
      <alignment horizontal="center" vertical="center"/>
      <protection hidden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left"/>
      <protection locked="0"/>
    </xf>
    <xf numFmtId="0" fontId="7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164" fontId="14" fillId="0" borderId="1" xfId="0" applyNumberFormat="1" applyFont="1" applyBorder="1" applyAlignment="1" applyProtection="1">
      <alignment horizontal="center" vertical="center"/>
      <protection locked="0"/>
    </xf>
    <xf numFmtId="9" fontId="15" fillId="0" borderId="1" xfId="1" applyFont="1" applyBorder="1" applyAlignment="1" applyProtection="1">
      <alignment horizontal="center" vertical="center"/>
      <protection locked="0"/>
    </xf>
    <xf numFmtId="164" fontId="16" fillId="0" borderId="1" xfId="0" applyNumberFormat="1" applyFont="1" applyBorder="1" applyAlignment="1" applyProtection="1">
      <alignment horizontal="center" vertical="center"/>
    </xf>
    <xf numFmtId="0" fontId="0" fillId="2" borderId="1" xfId="0" quotePrefix="1" applyFill="1" applyBorder="1" applyAlignment="1" applyProtection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19050</xdr:rowOff>
    </xdr:from>
    <xdr:to>
      <xdr:col>9</xdr:col>
      <xdr:colOff>800100</xdr:colOff>
      <xdr:row>5</xdr:row>
      <xdr:rowOff>19050</xdr:rowOff>
    </xdr:to>
    <xdr:sp macro="" textlink="">
      <xdr:nvSpPr>
        <xdr:cNvPr id="1025" name="AutoShape 1"/>
        <xdr:cNvSpPr>
          <a:spLocks noChangeShapeType="1"/>
        </xdr:cNvSpPr>
      </xdr:nvSpPr>
      <xdr:spPr bwMode="auto">
        <a:xfrm>
          <a:off x="0" y="933450"/>
          <a:ext cx="6810375" cy="0"/>
        </a:xfrm>
        <a:prstGeom prst="straightConnector1">
          <a:avLst/>
        </a:prstGeom>
        <a:noFill/>
        <a:ln w="9528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0</xdr:col>
      <xdr:colOff>219075</xdr:colOff>
      <xdr:row>0</xdr:row>
      <xdr:rowOff>28575</xdr:rowOff>
    </xdr:from>
    <xdr:to>
      <xdr:col>1</xdr:col>
      <xdr:colOff>1031791</xdr:colOff>
      <xdr:row>4</xdr:row>
      <xdr:rowOff>120590</xdr:rowOff>
    </xdr:to>
    <xdr:pic>
      <xdr:nvPicPr>
        <xdr:cNvPr id="3" name="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219075" y="28575"/>
          <a:ext cx="1079416" cy="8540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"/>
  <dimension ref="A1:V37"/>
  <sheetViews>
    <sheetView tabSelected="1" topLeftCell="A13" workbookViewId="0">
      <selection activeCell="P19" sqref="P19"/>
    </sheetView>
  </sheetViews>
  <sheetFormatPr defaultRowHeight="14.25"/>
  <cols>
    <col min="1" max="1" width="3.5" customWidth="1"/>
    <col min="2" max="2" width="16.5" customWidth="1"/>
    <col min="3" max="3" width="8.875" customWidth="1"/>
    <col min="4" max="4" width="6.75" customWidth="1"/>
    <col min="5" max="5" width="6.5" customWidth="1"/>
    <col min="6" max="6" width="8.375" customWidth="1"/>
    <col min="7" max="7" width="9.25" bestFit="1" customWidth="1"/>
    <col min="8" max="8" width="6.375" customWidth="1"/>
    <col min="9" max="9" width="10.375" customWidth="1"/>
    <col min="10" max="10" width="11.625" customWidth="1"/>
    <col min="13" max="13" width="0" hidden="1" customWidth="1"/>
    <col min="20" max="20" width="8.25" style="9" customWidth="1"/>
    <col min="21" max="21" width="0" style="9" hidden="1" customWidth="1"/>
    <col min="22" max="22" width="9" style="9"/>
  </cols>
  <sheetData>
    <row r="1" spans="1:21" ht="15">
      <c r="A1" s="31"/>
      <c r="B1" s="31"/>
      <c r="C1" s="30" t="s">
        <v>21</v>
      </c>
      <c r="D1" s="30"/>
      <c r="E1" s="30"/>
      <c r="F1" s="30"/>
      <c r="G1" s="30"/>
      <c r="H1" s="30"/>
      <c r="I1" s="30"/>
      <c r="J1" s="30"/>
      <c r="M1" s="12">
        <v>0</v>
      </c>
      <c r="U1" s="10" t="s">
        <v>40</v>
      </c>
    </row>
    <row r="2" spans="1:21" ht="15">
      <c r="A2" s="31"/>
      <c r="B2" s="31"/>
      <c r="C2" s="30" t="s">
        <v>20</v>
      </c>
      <c r="D2" s="30"/>
      <c r="E2" s="30"/>
      <c r="F2" s="30"/>
      <c r="G2" s="30"/>
      <c r="H2" s="30"/>
      <c r="I2" s="30"/>
      <c r="J2" s="30"/>
      <c r="M2" s="12">
        <v>0.05</v>
      </c>
      <c r="U2" s="11">
        <v>0.05</v>
      </c>
    </row>
    <row r="3" spans="1:21" ht="15">
      <c r="A3" s="31"/>
      <c r="B3" s="31"/>
      <c r="C3" s="30" t="s">
        <v>19</v>
      </c>
      <c r="D3" s="30"/>
      <c r="E3" s="30"/>
      <c r="F3" s="30"/>
      <c r="G3" s="30"/>
      <c r="H3" s="30"/>
      <c r="I3" s="30"/>
      <c r="J3" s="30"/>
      <c r="M3" s="12">
        <v>0.08</v>
      </c>
      <c r="U3" s="11">
        <v>0.08</v>
      </c>
    </row>
    <row r="4" spans="1:21" ht="15">
      <c r="A4" s="31"/>
      <c r="B4" s="31"/>
      <c r="C4" s="30" t="s">
        <v>13</v>
      </c>
      <c r="D4" s="30"/>
      <c r="E4" s="30"/>
      <c r="F4" s="30"/>
      <c r="G4" s="30"/>
      <c r="H4" s="30"/>
      <c r="I4" s="30"/>
      <c r="J4" s="30"/>
      <c r="M4" s="12">
        <v>0.23</v>
      </c>
      <c r="U4" s="11">
        <v>0.23</v>
      </c>
    </row>
    <row r="5" spans="1:21" ht="14.25" customHeight="1">
      <c r="A5" s="29" t="s">
        <v>18</v>
      </c>
      <c r="B5" s="29"/>
      <c r="C5" s="29"/>
      <c r="D5" s="29"/>
      <c r="E5" s="29"/>
      <c r="F5" s="29"/>
      <c r="G5" s="29"/>
      <c r="H5" s="29"/>
      <c r="I5" s="29"/>
      <c r="J5" s="29"/>
    </row>
    <row r="6" spans="1:21" ht="14.25" customHeight="1">
      <c r="A6" s="28" t="s">
        <v>17</v>
      </c>
      <c r="B6" s="28"/>
      <c r="C6" s="28"/>
      <c r="D6" s="28"/>
      <c r="E6" s="28"/>
      <c r="F6" s="28"/>
      <c r="G6" s="28"/>
      <c r="H6" s="28"/>
      <c r="I6" s="28"/>
      <c r="J6" s="28"/>
    </row>
    <row r="7" spans="1:21" ht="15.75">
      <c r="A7" s="19" t="s">
        <v>15</v>
      </c>
      <c r="B7" s="19"/>
      <c r="C7" s="23" t="s">
        <v>16</v>
      </c>
      <c r="D7" s="23"/>
      <c r="E7" s="23"/>
      <c r="F7" s="23"/>
      <c r="G7" s="23"/>
      <c r="H7" s="23"/>
      <c r="I7" s="23"/>
      <c r="J7" s="23"/>
    </row>
    <row r="8" spans="1:21" ht="15.75">
      <c r="A8" s="19" t="s">
        <v>14</v>
      </c>
      <c r="B8" s="19"/>
      <c r="C8" s="23" t="s">
        <v>16</v>
      </c>
      <c r="D8" s="23"/>
      <c r="E8" s="23"/>
      <c r="F8" s="23"/>
      <c r="G8" s="23"/>
      <c r="H8" s="23"/>
      <c r="I8" s="23"/>
      <c r="J8" s="23"/>
    </row>
    <row r="9" spans="1:21" ht="6.95" customHeight="1"/>
    <row r="10" spans="1:21" ht="14.25" customHeight="1">
      <c r="A10" s="24" t="s">
        <v>12</v>
      </c>
      <c r="B10" s="24"/>
      <c r="C10" s="24"/>
      <c r="D10" s="24"/>
      <c r="E10" s="24"/>
      <c r="F10" s="24"/>
      <c r="G10" s="24"/>
      <c r="H10" s="24"/>
      <c r="I10" s="24"/>
      <c r="J10" s="24"/>
    </row>
    <row r="12" spans="1:21" ht="15.75">
      <c r="A12" s="22" t="s">
        <v>9</v>
      </c>
      <c r="B12" s="22"/>
      <c r="C12" s="21" t="s">
        <v>10</v>
      </c>
      <c r="D12" s="21"/>
      <c r="E12" s="21"/>
      <c r="F12" s="21"/>
      <c r="G12" s="21"/>
      <c r="H12" s="21"/>
      <c r="I12" s="21"/>
      <c r="J12" s="21"/>
    </row>
    <row r="13" spans="1:21" ht="15.75">
      <c r="C13" s="21" t="s">
        <v>11</v>
      </c>
      <c r="D13" s="21"/>
      <c r="E13" s="21"/>
      <c r="F13" s="21"/>
      <c r="G13" s="21"/>
      <c r="H13" s="21"/>
      <c r="I13" s="21"/>
      <c r="J13" s="21"/>
    </row>
    <row r="14" spans="1:21" ht="15.75">
      <c r="C14" s="21" t="s">
        <v>13</v>
      </c>
      <c r="D14" s="21"/>
      <c r="E14" s="21"/>
      <c r="F14" s="21"/>
      <c r="G14" s="21"/>
      <c r="H14" s="21"/>
      <c r="I14" s="21"/>
      <c r="J14" s="21"/>
    </row>
    <row r="15" spans="1:21" ht="14.25" customHeight="1">
      <c r="A15" s="27" t="s">
        <v>61</v>
      </c>
      <c r="B15" s="27"/>
      <c r="C15" s="27"/>
      <c r="D15" s="27"/>
      <c r="E15" s="27"/>
      <c r="F15" s="27"/>
      <c r="G15" s="27"/>
      <c r="H15" s="27"/>
      <c r="I15" s="27"/>
      <c r="J15" s="27"/>
    </row>
    <row r="16" spans="1:21" ht="18.75">
      <c r="A16" s="26" t="s">
        <v>62</v>
      </c>
      <c r="B16" s="26"/>
      <c r="C16" s="26"/>
      <c r="D16" s="26"/>
      <c r="E16" s="26"/>
      <c r="F16" s="26"/>
      <c r="G16" s="26"/>
      <c r="H16" s="26"/>
      <c r="I16" s="26"/>
      <c r="J16" s="26"/>
      <c r="L16" s="7"/>
      <c r="M16" s="7"/>
    </row>
    <row r="17" spans="1:13" ht="15.75">
      <c r="A17" s="25" t="s">
        <v>63</v>
      </c>
      <c r="B17" s="25"/>
      <c r="C17" s="25"/>
      <c r="D17" s="25"/>
      <c r="E17" s="25"/>
      <c r="F17" s="25"/>
      <c r="G17" s="25"/>
      <c r="H17" s="25"/>
      <c r="I17" s="25"/>
      <c r="J17" s="25"/>
      <c r="L17" s="7"/>
      <c r="M17" s="7"/>
    </row>
    <row r="18" spans="1:13" ht="30" customHeight="1">
      <c r="A18" s="3" t="s">
        <v>0</v>
      </c>
      <c r="B18" s="20" t="s">
        <v>1</v>
      </c>
      <c r="C18" s="20"/>
      <c r="D18" s="3" t="s">
        <v>2</v>
      </c>
      <c r="E18" s="3" t="s">
        <v>3</v>
      </c>
      <c r="F18" s="3" t="s">
        <v>4</v>
      </c>
      <c r="G18" s="3" t="s">
        <v>5</v>
      </c>
      <c r="H18" s="3" t="s">
        <v>6</v>
      </c>
      <c r="I18" s="3" t="s">
        <v>7</v>
      </c>
      <c r="J18" s="3" t="s">
        <v>8</v>
      </c>
      <c r="L18" s="5"/>
    </row>
    <row r="19" spans="1:13" ht="23.1" customHeight="1">
      <c r="A19" s="4" t="s">
        <v>22</v>
      </c>
      <c r="B19" s="16" t="s">
        <v>43</v>
      </c>
      <c r="C19" s="16"/>
      <c r="D19" s="4" t="s">
        <v>60</v>
      </c>
      <c r="E19" s="4">
        <v>10</v>
      </c>
      <c r="F19" s="32"/>
      <c r="G19" s="8">
        <f>PRODUCT(E19,F19)</f>
        <v>10</v>
      </c>
      <c r="H19" s="33">
        <v>0</v>
      </c>
      <c r="I19" s="8">
        <f>PRODUCT(G19*H19)</f>
        <v>0</v>
      </c>
      <c r="J19" s="8">
        <f>SUM(G19+I19)</f>
        <v>10</v>
      </c>
    </row>
    <row r="20" spans="1:13" ht="23.1" customHeight="1">
      <c r="A20" s="4" t="s">
        <v>23</v>
      </c>
      <c r="B20" s="16" t="s">
        <v>44</v>
      </c>
      <c r="C20" s="16"/>
      <c r="D20" s="4" t="s">
        <v>60</v>
      </c>
      <c r="E20" s="4">
        <v>30</v>
      </c>
      <c r="F20" s="32"/>
      <c r="G20" s="8">
        <f t="shared" ref="G20:G35" si="0">PRODUCT(E20,F20)</f>
        <v>30</v>
      </c>
      <c r="H20" s="33">
        <v>0</v>
      </c>
      <c r="I20" s="8">
        <f t="shared" ref="I20:I35" si="1">PRODUCT(G20*H20)</f>
        <v>0</v>
      </c>
      <c r="J20" s="8">
        <f t="shared" ref="J20:J35" si="2">SUM(G20+I20)</f>
        <v>30</v>
      </c>
    </row>
    <row r="21" spans="1:13" ht="23.1" customHeight="1">
      <c r="A21" s="4" t="s">
        <v>24</v>
      </c>
      <c r="B21" s="16" t="s">
        <v>45</v>
      </c>
      <c r="C21" s="16"/>
      <c r="D21" s="4" t="s">
        <v>60</v>
      </c>
      <c r="E21" s="4">
        <v>15</v>
      </c>
      <c r="F21" s="32"/>
      <c r="G21" s="8">
        <f t="shared" si="0"/>
        <v>15</v>
      </c>
      <c r="H21" s="33">
        <v>0</v>
      </c>
      <c r="I21" s="8">
        <f t="shared" si="1"/>
        <v>0</v>
      </c>
      <c r="J21" s="8">
        <f t="shared" si="2"/>
        <v>15</v>
      </c>
      <c r="L21" s="6"/>
    </row>
    <row r="22" spans="1:13" ht="27" customHeight="1">
      <c r="A22" s="4" t="s">
        <v>25</v>
      </c>
      <c r="B22" s="16" t="s">
        <v>46</v>
      </c>
      <c r="C22" s="16"/>
      <c r="D22" s="4" t="s">
        <v>60</v>
      </c>
      <c r="E22" s="4">
        <v>10</v>
      </c>
      <c r="F22" s="32"/>
      <c r="G22" s="8">
        <f t="shared" si="0"/>
        <v>10</v>
      </c>
      <c r="H22" s="33">
        <v>0</v>
      </c>
      <c r="I22" s="8">
        <f t="shared" si="1"/>
        <v>0</v>
      </c>
      <c r="J22" s="8">
        <f t="shared" si="2"/>
        <v>10</v>
      </c>
    </row>
    <row r="23" spans="1:13" ht="27" customHeight="1">
      <c r="A23" s="4" t="s">
        <v>26</v>
      </c>
      <c r="B23" s="16" t="s">
        <v>47</v>
      </c>
      <c r="C23" s="16"/>
      <c r="D23" s="4" t="s">
        <v>60</v>
      </c>
      <c r="E23" s="4">
        <v>5</v>
      </c>
      <c r="F23" s="32"/>
      <c r="G23" s="8">
        <f t="shared" si="0"/>
        <v>5</v>
      </c>
      <c r="H23" s="33">
        <v>0</v>
      </c>
      <c r="I23" s="8">
        <f t="shared" si="1"/>
        <v>0</v>
      </c>
      <c r="J23" s="8">
        <f t="shared" si="2"/>
        <v>5</v>
      </c>
    </row>
    <row r="24" spans="1:13" ht="27" customHeight="1">
      <c r="A24" s="4" t="s">
        <v>27</v>
      </c>
      <c r="B24" s="16" t="s">
        <v>48</v>
      </c>
      <c r="C24" s="16"/>
      <c r="D24" s="4" t="s">
        <v>60</v>
      </c>
      <c r="E24" s="4">
        <v>10</v>
      </c>
      <c r="F24" s="32"/>
      <c r="G24" s="8">
        <f t="shared" si="0"/>
        <v>10</v>
      </c>
      <c r="H24" s="33">
        <v>0</v>
      </c>
      <c r="I24" s="8">
        <f t="shared" si="1"/>
        <v>0</v>
      </c>
      <c r="J24" s="8">
        <f t="shared" si="2"/>
        <v>10</v>
      </c>
    </row>
    <row r="25" spans="1:13" ht="27" customHeight="1">
      <c r="A25" s="4" t="s">
        <v>28</v>
      </c>
      <c r="B25" s="16" t="s">
        <v>58</v>
      </c>
      <c r="C25" s="16"/>
      <c r="D25" s="4" t="s">
        <v>60</v>
      </c>
      <c r="E25" s="4">
        <v>5</v>
      </c>
      <c r="F25" s="32"/>
      <c r="G25" s="8">
        <f t="shared" si="0"/>
        <v>5</v>
      </c>
      <c r="H25" s="33">
        <v>0</v>
      </c>
      <c r="I25" s="8">
        <f t="shared" si="1"/>
        <v>0</v>
      </c>
      <c r="J25" s="8">
        <f t="shared" si="2"/>
        <v>5</v>
      </c>
    </row>
    <row r="26" spans="1:13" ht="23.1" customHeight="1">
      <c r="A26" s="4" t="s">
        <v>29</v>
      </c>
      <c r="B26" s="17" t="s">
        <v>49</v>
      </c>
      <c r="C26" s="18"/>
      <c r="D26" s="4" t="s">
        <v>39</v>
      </c>
      <c r="E26" s="4">
        <v>5</v>
      </c>
      <c r="F26" s="32"/>
      <c r="G26" s="8">
        <f t="shared" si="0"/>
        <v>5</v>
      </c>
      <c r="H26" s="33">
        <v>0</v>
      </c>
      <c r="I26" s="8">
        <f t="shared" si="1"/>
        <v>0</v>
      </c>
      <c r="J26" s="8">
        <f t="shared" si="2"/>
        <v>5</v>
      </c>
    </row>
    <row r="27" spans="1:13" ht="23.1" customHeight="1">
      <c r="A27" s="4" t="s">
        <v>30</v>
      </c>
      <c r="B27" s="16" t="s">
        <v>50</v>
      </c>
      <c r="C27" s="16"/>
      <c r="D27" s="4" t="s">
        <v>39</v>
      </c>
      <c r="E27" s="4">
        <v>5</v>
      </c>
      <c r="F27" s="32"/>
      <c r="G27" s="8">
        <f t="shared" si="0"/>
        <v>5</v>
      </c>
      <c r="H27" s="33">
        <v>0</v>
      </c>
      <c r="I27" s="8">
        <f t="shared" si="1"/>
        <v>0</v>
      </c>
      <c r="J27" s="8">
        <f t="shared" si="2"/>
        <v>5</v>
      </c>
    </row>
    <row r="28" spans="1:13" ht="23.1" customHeight="1">
      <c r="A28" s="4" t="s">
        <v>31</v>
      </c>
      <c r="B28" s="16" t="s">
        <v>51</v>
      </c>
      <c r="C28" s="16"/>
      <c r="D28" s="4" t="s">
        <v>60</v>
      </c>
      <c r="E28" s="4">
        <v>24</v>
      </c>
      <c r="F28" s="32"/>
      <c r="G28" s="8">
        <f t="shared" si="0"/>
        <v>24</v>
      </c>
      <c r="H28" s="33">
        <v>0</v>
      </c>
      <c r="I28" s="8">
        <f t="shared" si="1"/>
        <v>0</v>
      </c>
      <c r="J28" s="8">
        <f t="shared" si="2"/>
        <v>24</v>
      </c>
    </row>
    <row r="29" spans="1:13" ht="23.1" customHeight="1">
      <c r="A29" s="4" t="s">
        <v>32</v>
      </c>
      <c r="B29" s="16" t="s">
        <v>52</v>
      </c>
      <c r="C29" s="16"/>
      <c r="D29" s="4" t="s">
        <v>60</v>
      </c>
      <c r="E29" s="4">
        <v>15</v>
      </c>
      <c r="F29" s="32"/>
      <c r="G29" s="8">
        <f t="shared" si="0"/>
        <v>15</v>
      </c>
      <c r="H29" s="33">
        <v>0</v>
      </c>
      <c r="I29" s="8">
        <f t="shared" si="1"/>
        <v>0</v>
      </c>
      <c r="J29" s="8">
        <f t="shared" si="2"/>
        <v>15</v>
      </c>
    </row>
    <row r="30" spans="1:13" ht="23.1" customHeight="1">
      <c r="A30" s="4" t="s">
        <v>33</v>
      </c>
      <c r="B30" s="16" t="s">
        <v>53</v>
      </c>
      <c r="C30" s="16"/>
      <c r="D30" s="4" t="s">
        <v>60</v>
      </c>
      <c r="E30" s="4">
        <v>21</v>
      </c>
      <c r="F30" s="32"/>
      <c r="G30" s="8">
        <f t="shared" si="0"/>
        <v>21</v>
      </c>
      <c r="H30" s="33">
        <v>0</v>
      </c>
      <c r="I30" s="8">
        <f t="shared" si="1"/>
        <v>0</v>
      </c>
      <c r="J30" s="8">
        <f t="shared" si="2"/>
        <v>21</v>
      </c>
    </row>
    <row r="31" spans="1:13" ht="23.1" customHeight="1">
      <c r="A31" s="4" t="s">
        <v>34</v>
      </c>
      <c r="B31" s="16" t="s">
        <v>54</v>
      </c>
      <c r="C31" s="16"/>
      <c r="D31" s="4" t="s">
        <v>60</v>
      </c>
      <c r="E31" s="4">
        <v>102</v>
      </c>
      <c r="F31" s="32"/>
      <c r="G31" s="8">
        <f t="shared" si="0"/>
        <v>102</v>
      </c>
      <c r="H31" s="33">
        <v>0</v>
      </c>
      <c r="I31" s="8">
        <f t="shared" si="1"/>
        <v>0</v>
      </c>
      <c r="J31" s="8">
        <f t="shared" si="2"/>
        <v>102</v>
      </c>
    </row>
    <row r="32" spans="1:13" ht="23.1" customHeight="1">
      <c r="A32" s="4" t="s">
        <v>35</v>
      </c>
      <c r="B32" s="16" t="s">
        <v>55</v>
      </c>
      <c r="C32" s="16"/>
      <c r="D32" s="4" t="s">
        <v>60</v>
      </c>
      <c r="E32" s="4">
        <v>4</v>
      </c>
      <c r="F32" s="32"/>
      <c r="G32" s="8">
        <f t="shared" si="0"/>
        <v>4</v>
      </c>
      <c r="H32" s="33">
        <v>0</v>
      </c>
      <c r="I32" s="8">
        <f t="shared" si="1"/>
        <v>0</v>
      </c>
      <c r="J32" s="8">
        <f t="shared" si="2"/>
        <v>4</v>
      </c>
    </row>
    <row r="33" spans="1:10" ht="23.1" customHeight="1">
      <c r="A33" s="4" t="s">
        <v>36</v>
      </c>
      <c r="B33" s="16" t="s">
        <v>56</v>
      </c>
      <c r="C33" s="16"/>
      <c r="D33" s="4" t="s">
        <v>60</v>
      </c>
      <c r="E33" s="4">
        <v>4</v>
      </c>
      <c r="F33" s="32"/>
      <c r="G33" s="8">
        <f t="shared" si="0"/>
        <v>4</v>
      </c>
      <c r="H33" s="33">
        <v>0</v>
      </c>
      <c r="I33" s="8">
        <f t="shared" si="1"/>
        <v>0</v>
      </c>
      <c r="J33" s="8">
        <f t="shared" si="2"/>
        <v>4</v>
      </c>
    </row>
    <row r="34" spans="1:10" ht="23.1" customHeight="1">
      <c r="A34" s="4" t="s">
        <v>37</v>
      </c>
      <c r="B34" s="16" t="s">
        <v>57</v>
      </c>
      <c r="C34" s="16"/>
      <c r="D34" s="4" t="s">
        <v>60</v>
      </c>
      <c r="E34" s="4">
        <v>6</v>
      </c>
      <c r="F34" s="32"/>
      <c r="G34" s="8">
        <f t="shared" si="0"/>
        <v>6</v>
      </c>
      <c r="H34" s="33">
        <v>0</v>
      </c>
      <c r="I34" s="8">
        <f t="shared" si="1"/>
        <v>0</v>
      </c>
      <c r="J34" s="8">
        <f t="shared" si="2"/>
        <v>6</v>
      </c>
    </row>
    <row r="35" spans="1:10" ht="23.1" customHeight="1">
      <c r="A35" s="4" t="s">
        <v>38</v>
      </c>
      <c r="B35" s="16" t="s">
        <v>59</v>
      </c>
      <c r="C35" s="16"/>
      <c r="D35" s="4" t="s">
        <v>60</v>
      </c>
      <c r="E35" s="4">
        <v>30</v>
      </c>
      <c r="F35" s="32"/>
      <c r="G35" s="8">
        <f t="shared" si="0"/>
        <v>30</v>
      </c>
      <c r="H35" s="33">
        <v>0</v>
      </c>
      <c r="I35" s="8">
        <f t="shared" si="1"/>
        <v>0</v>
      </c>
      <c r="J35" s="8">
        <f t="shared" si="2"/>
        <v>30</v>
      </c>
    </row>
    <row r="36" spans="1:10" ht="23.1" customHeight="1">
      <c r="A36" s="13" t="s">
        <v>41</v>
      </c>
      <c r="B36" s="14"/>
      <c r="C36" s="14"/>
      <c r="D36" s="14"/>
      <c r="E36" s="14"/>
      <c r="F36" s="15"/>
      <c r="G36" s="34">
        <f>SUM(G19:G35)</f>
        <v>301</v>
      </c>
      <c r="H36" s="35" t="s">
        <v>42</v>
      </c>
      <c r="I36" s="34">
        <f>SUM(I19:I35)</f>
        <v>0</v>
      </c>
      <c r="J36" s="34">
        <f>SUM(J19:J35)</f>
        <v>301</v>
      </c>
    </row>
    <row r="37" spans="1:10">
      <c r="A37" s="1"/>
      <c r="B37" s="2"/>
    </row>
  </sheetData>
  <sheetProtection password="D96E" sheet="1" objects="1" scenarios="1"/>
  <mergeCells count="38">
    <mergeCell ref="B33:C33"/>
    <mergeCell ref="B35:C35"/>
    <mergeCell ref="A6:J6"/>
    <mergeCell ref="A5:J5"/>
    <mergeCell ref="C1:J1"/>
    <mergeCell ref="C2:J2"/>
    <mergeCell ref="C3:J3"/>
    <mergeCell ref="C4:J4"/>
    <mergeCell ref="A1:B4"/>
    <mergeCell ref="A7:B7"/>
    <mergeCell ref="A8:B8"/>
    <mergeCell ref="B18:C18"/>
    <mergeCell ref="C12:J12"/>
    <mergeCell ref="A12:B12"/>
    <mergeCell ref="C13:J13"/>
    <mergeCell ref="C14:J14"/>
    <mergeCell ref="C7:J7"/>
    <mergeCell ref="C8:J8"/>
    <mergeCell ref="A10:J10"/>
    <mergeCell ref="A17:J17"/>
    <mergeCell ref="A16:J16"/>
    <mergeCell ref="A15:J15"/>
    <mergeCell ref="A36:F36"/>
    <mergeCell ref="B34:C34"/>
    <mergeCell ref="B19:C19"/>
    <mergeCell ref="B20:C20"/>
    <mergeCell ref="B21:C21"/>
    <mergeCell ref="B28:C28"/>
    <mergeCell ref="B27:C27"/>
    <mergeCell ref="B26:C26"/>
    <mergeCell ref="B25:C25"/>
    <mergeCell ref="B24:C24"/>
    <mergeCell ref="B23:C23"/>
    <mergeCell ref="B22:C22"/>
    <mergeCell ref="B29:C29"/>
    <mergeCell ref="B30:C30"/>
    <mergeCell ref="B31:C31"/>
    <mergeCell ref="B32:C32"/>
  </mergeCells>
  <dataValidations count="1">
    <dataValidation type="list" showInputMessage="1" showErrorMessage="1" prompt="Proszę wybrać" sqref="H19:H35">
      <formula1>$M$1:$M$4</formula1>
    </dataValidation>
  </dataValidations>
  <pageMargins left="0.27559055118110237" right="0.27559055118110237" top="0.19685039370078741" bottom="0.39370078740157483" header="0" footer="0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Arkusz2"/>
  <dimension ref="A1:A4"/>
  <sheetViews>
    <sheetView workbookViewId="0">
      <selection sqref="A1:A3"/>
    </sheetView>
  </sheetViews>
  <sheetFormatPr defaultRowHeight="14.25"/>
  <sheetData>
    <row r="1" spans="1:1">
      <c r="A1" s="6">
        <v>0.05</v>
      </c>
    </row>
    <row r="2" spans="1:1">
      <c r="A2" s="6">
        <v>0.08</v>
      </c>
    </row>
    <row r="3" spans="1:1">
      <c r="A3" s="6">
        <v>0.23</v>
      </c>
    </row>
    <row r="4" spans="1:1">
      <c r="A4" s="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Arkusz3"/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2025-09-16T07:09:03Z</cp:lastPrinted>
  <dcterms:created xsi:type="dcterms:W3CDTF">2025-09-15T10:16:12Z</dcterms:created>
  <dcterms:modified xsi:type="dcterms:W3CDTF">2025-11-24T11:26:12Z</dcterms:modified>
</cp:coreProperties>
</file>